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099A2C1-6E00-443F-A674-1CDE50BC1FAD}" xr6:coauthVersionLast="47" xr6:coauthVersionMax="47" xr10:uidLastSave="{00000000-0000-0000-0000-000000000000}"/>
  <bookViews>
    <workbookView xWindow="1740" yWindow="1740" windowWidth="14400" windowHeight="7360" xr2:uid="{00000000-000D-0000-FFFF-FFFF00000000}"/>
  </bookViews>
  <sheets>
    <sheet name="Instructions" sheetId="1" r:id="rId1"/>
    <sheet name="Project Budget" sheetId="2" r:id="rId2"/>
    <sheet name="Budget Summary" sheetId="3" r:id="rId3"/>
    <sheet name="Budget Narrative" sheetId="4" r:id="rId4"/>
  </sheets>
  <definedNames>
    <definedName name="_xlnm._FilterDatabase" localSheetId="1" hidden="1">'Project Budget'!$A$1:$N$10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D9" i="3"/>
  <c r="C9" i="3"/>
  <c r="E8" i="3"/>
  <c r="D8" i="3"/>
  <c r="C8" i="3"/>
  <c r="E7" i="3"/>
  <c r="D7" i="3"/>
  <c r="C7" i="3"/>
  <c r="E6" i="3"/>
  <c r="D6" i="3"/>
  <c r="C6" i="3"/>
  <c r="E5" i="3"/>
  <c r="D5" i="3"/>
  <c r="C5" i="3"/>
  <c r="E4" i="3"/>
  <c r="D4" i="3"/>
  <c r="C4" i="3"/>
  <c r="E3" i="3"/>
  <c r="D3" i="3"/>
  <c r="C3" i="3"/>
  <c r="E2" i="3"/>
  <c r="E10" i="3" s="1"/>
  <c r="D2" i="3"/>
  <c r="C2" i="3"/>
  <c r="L11" i="2"/>
  <c r="K11" i="2"/>
  <c r="J11" i="2"/>
  <c r="H11" i="2"/>
  <c r="G11" i="2"/>
  <c r="I10" i="2"/>
  <c r="B9" i="3" s="1"/>
  <c r="I9" i="2"/>
  <c r="B8" i="3" s="1"/>
  <c r="I8" i="2"/>
  <c r="B7" i="3" s="1"/>
  <c r="I7" i="2"/>
  <c r="B6" i="3" s="1"/>
  <c r="I6" i="2"/>
  <c r="B5" i="3" s="1"/>
  <c r="I5" i="2"/>
  <c r="B4" i="3" s="1"/>
  <c r="I4" i="2"/>
  <c r="I3" i="2"/>
  <c r="B3" i="3" s="1"/>
  <c r="I2" i="2"/>
  <c r="I11" i="2" s="1"/>
  <c r="C10" i="3" l="1"/>
  <c r="D10" i="3"/>
  <c r="B2" i="3"/>
  <c r="B10" i="3" s="1"/>
  <c r="B12" i="3" s="1"/>
</calcChain>
</file>

<file path=xl/sharedStrings.xml><?xml version="1.0" encoding="utf-8"?>
<sst xmlns="http://schemas.openxmlformats.org/spreadsheetml/2006/main" count="142" uniqueCount="103">
  <si>
    <t>NGO Project Budget Excel Template</t>
  </si>
  <si>
    <t>Purpose</t>
  </si>
  <si>
    <t>Use this workbook as a practical starting template for preparing an NGO project budget for grant, CSR or other funding proposals.</t>
  </si>
  <si>
    <t>Important</t>
  </si>
  <si>
    <t>All figures in this workbook are illustrative examples only. Replace them with realistic costs based on your project, location, duration and funder requirements.</t>
  </si>
  <si>
    <t>How to use</t>
  </si>
  <si>
    <t>Enter each budget item on the Project Budget sheet. Use one row for each distinct cost item.</t>
  </si>
  <si>
    <t>Calculation</t>
  </si>
  <si>
    <t>Total Cost is calculated as Quantity × Unit Cost × Duration. Use Duration = 1 for one-time costs.</t>
  </si>
  <si>
    <t>Contributions</t>
  </si>
  <si>
    <t>Enter the portions expected from the donor, NGO and other sources. These should normally add up to the Total Cost.</t>
  </si>
  <si>
    <t>Justification</t>
  </si>
  <si>
    <t>Briefly explain why each cost is necessary and how the amount was calculated.</t>
  </si>
  <si>
    <t>Budget Summary</t>
  </si>
  <si>
    <t>The Budget Summary sheet automatically groups costs by major budget head.</t>
  </si>
  <si>
    <t>Budget Narrative</t>
  </si>
  <si>
    <t>Use the Budget Narrative sheet to explain important assumptions and cost calculations.</t>
  </si>
  <si>
    <t>Review before submission</t>
  </si>
  <si>
    <t>Check that the budget matches the activities, beneficiaries, implementation period and proposal narrative, and complies with the funder's eligible-cost rules.</t>
  </si>
  <si>
    <t>Budget Head</t>
  </si>
  <si>
    <t>Sub-head</t>
  </si>
  <si>
    <t>Activity</t>
  </si>
  <si>
    <t>Description</t>
  </si>
  <si>
    <t>Quantity</t>
  </si>
  <si>
    <t>Unit</t>
  </si>
  <si>
    <t>Unit Cost (INR)</t>
  </si>
  <si>
    <t>Duration</t>
  </si>
  <si>
    <t>Total Cost (INR)</t>
  </si>
  <si>
    <t>Donor Contribution (INR)</t>
  </si>
  <si>
    <t>NGO Contribution (INR)</t>
  </si>
  <si>
    <t>Other Contribution (INR)</t>
  </si>
  <si>
    <t>Notes</t>
  </si>
  <si>
    <t>Personnel</t>
  </si>
  <si>
    <t>Project Coordinator</t>
  </si>
  <si>
    <t>Project Management</t>
  </si>
  <si>
    <t>Project Coordinator salary</t>
  </si>
  <si>
    <t>person</t>
  </si>
  <si>
    <t>Coordination, reporting and overall project management.</t>
  </si>
  <si>
    <t>12-month project</t>
  </si>
  <si>
    <t>Training</t>
  </si>
  <si>
    <t>Training Materials</t>
  </si>
  <si>
    <t>Skills Training</t>
  </si>
  <si>
    <t>Training materials for participants</t>
  </si>
  <si>
    <t>participants</t>
  </si>
  <si>
    <t>Materials required for practical training sessions.</t>
  </si>
  <si>
    <t>Illustrative</t>
  </si>
  <si>
    <t>Trainer Fees</t>
  </si>
  <si>
    <t>External trainer/session fees</t>
  </si>
  <si>
    <t>sessions</t>
  </si>
  <si>
    <t>Professional trainer costs for technical sessions.</t>
  </si>
  <si>
    <t>Travel</t>
  </si>
  <si>
    <t>Field Visits</t>
  </si>
  <si>
    <t>Field Implementation</t>
  </si>
  <si>
    <t>Local travel for field visits</t>
  </si>
  <si>
    <t>visits</t>
  </si>
  <si>
    <t>Travel required for implementation and field supervision.</t>
  </si>
  <si>
    <t>Monitoring</t>
  </si>
  <si>
    <t>Monitoring &amp; Documentation</t>
  </si>
  <si>
    <t>Monitoring, documentation and reporting</t>
  </si>
  <si>
    <t>months</t>
  </si>
  <si>
    <t>Project monitoring, documentation and periodic reporting.</t>
  </si>
  <si>
    <t>Communication</t>
  </si>
  <si>
    <t>Printing &amp; Outreach</t>
  </si>
  <si>
    <t>Community Outreach</t>
  </si>
  <si>
    <t>Printing, awareness and outreach materials</t>
  </si>
  <si>
    <t>lump sum</t>
  </si>
  <si>
    <t>Community mobilisation and project communication.</t>
  </si>
  <si>
    <t>Equipment</t>
  </si>
  <si>
    <t>Project Equipment</t>
  </si>
  <si>
    <t>Project Setup</t>
  </si>
  <si>
    <t>Essential project equipment</t>
  </si>
  <si>
    <t>lot</t>
  </si>
  <si>
    <t>Equipment required for project implementation.</t>
  </si>
  <si>
    <t>Administration</t>
  </si>
  <si>
    <t>Office &amp; Utilities</t>
  </si>
  <si>
    <t>Project Administration</t>
  </si>
  <si>
    <t>Project-related office and utility costs</t>
  </si>
  <si>
    <t>Reasonable project administration and utilities.</t>
  </si>
  <si>
    <t>NGO contribution example</t>
  </si>
  <si>
    <t>Evaluation</t>
  </si>
  <si>
    <t>External/Final Evaluation</t>
  </si>
  <si>
    <t>Final project evaluation</t>
  </si>
  <si>
    <t>evaluation</t>
  </si>
  <si>
    <t>Independent assessment of project results.</t>
  </si>
  <si>
    <t>Other contribution example</t>
  </si>
  <si>
    <t>TOTAL</t>
  </si>
  <si>
    <t>Contribution Check</t>
  </si>
  <si>
    <t>Expected result</t>
  </si>
  <si>
    <t>0 (zero) when all project costs are allocated</t>
  </si>
  <si>
    <t>Key Cost Item</t>
  </si>
  <si>
    <t>Calculation / Assumption</t>
  </si>
  <si>
    <t>₹35,000 × 1 person × 12 months</t>
  </si>
  <si>
    <t>Coordinates implementation, documentation, reporting and communication with stakeholders.</t>
  </si>
  <si>
    <t>200 participants × ₹1,000</t>
  </si>
  <si>
    <t>Covers materials needed for practical training and participant learning.</t>
  </si>
  <si>
    <t>120 sessions × ₹2,500</t>
  </si>
  <si>
    <t>Covers professional trainer costs for technical and practical sessions.</t>
  </si>
  <si>
    <t>24 visits × ₹3,000</t>
  </si>
  <si>
    <t>Supports field supervision, coordination and monitoring.</t>
  </si>
  <si>
    <t>₹5,000 × 12 months</t>
  </si>
  <si>
    <t>Supports routine monitoring, documentation and reporting.</t>
  </si>
  <si>
    <t>Lump sum ₹50,000</t>
  </si>
  <si>
    <t>Supports community outreach and communication materials.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</si>
</sst>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16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4.5" x14ac:dyDescent="0.35"/>
  <cols>
    <col min="1" max="1" width="25" customWidth="1"/>
    <col min="2" max="2" width="105" customWidth="1"/>
  </cols>
  <sheetData>
    <row r="1" spans="1:2" x14ac:dyDescent="0.35">
      <c r="A1" s="8" t="s">
        <v>0</v>
      </c>
      <c r="B1" s="9"/>
    </row>
    <row r="2" spans="1:2" ht="29" x14ac:dyDescent="0.35">
      <c r="A2" s="2" t="s">
        <v>1</v>
      </c>
      <c r="B2" s="3" t="s">
        <v>2</v>
      </c>
    </row>
    <row r="3" spans="1:2" ht="29" x14ac:dyDescent="0.35">
      <c r="A3" s="2" t="s">
        <v>3</v>
      </c>
      <c r="B3" s="3" t="s">
        <v>4</v>
      </c>
    </row>
    <row r="4" spans="1:2" x14ac:dyDescent="0.35">
      <c r="A4" s="2" t="s">
        <v>5</v>
      </c>
      <c r="B4" s="3" t="s">
        <v>6</v>
      </c>
    </row>
    <row r="5" spans="1:2" x14ac:dyDescent="0.35">
      <c r="A5" s="2" t="s">
        <v>7</v>
      </c>
      <c r="B5" s="3" t="s">
        <v>8</v>
      </c>
    </row>
    <row r="6" spans="1:2" x14ac:dyDescent="0.35">
      <c r="A6" s="2" t="s">
        <v>9</v>
      </c>
      <c r="B6" s="3" t="s">
        <v>10</v>
      </c>
    </row>
    <row r="7" spans="1:2" x14ac:dyDescent="0.35">
      <c r="A7" s="2" t="s">
        <v>11</v>
      </c>
      <c r="B7" s="3" t="s">
        <v>12</v>
      </c>
    </row>
    <row r="8" spans="1:2" x14ac:dyDescent="0.35">
      <c r="A8" s="2" t="s">
        <v>13</v>
      </c>
      <c r="B8" s="3" t="s">
        <v>14</v>
      </c>
    </row>
    <row r="9" spans="1:2" x14ac:dyDescent="0.35">
      <c r="A9" s="2" t="s">
        <v>15</v>
      </c>
      <c r="B9" s="3" t="s">
        <v>16</v>
      </c>
    </row>
    <row r="10" spans="1:2" ht="29" x14ac:dyDescent="0.35">
      <c r="A10" s="2" t="s">
        <v>17</v>
      </c>
      <c r="B10" s="3" t="s">
        <v>18</v>
      </c>
    </row>
  </sheetData>
  <mergeCells count="1">
    <mergeCell ref="A1:B1"/>
  </mergeCells>
  <pageMargins left="0.75" right="0.75" top="1" bottom="1" header="0.5" footer="0.5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1"/>
  <sheetViews>
    <sheetView showGridLines="0" workbookViewId="0">
      <pane ySplit="1" topLeftCell="A36" activePane="bottomLeft" state="frozen"/>
      <selection pane="bottomLeft"/>
    </sheetView>
  </sheetViews>
  <sheetFormatPr defaultRowHeight="14.5" x14ac:dyDescent="0.35"/>
  <cols>
    <col min="1" max="1" width="18" customWidth="1"/>
    <col min="2" max="3" width="24" customWidth="1"/>
    <col min="4" max="4" width="34" customWidth="1"/>
    <col min="5" max="5" width="12" customWidth="1"/>
    <col min="6" max="6" width="14" customWidth="1"/>
    <col min="7" max="7" width="17" customWidth="1"/>
    <col min="8" max="8" width="12" customWidth="1"/>
    <col min="9" max="9" width="17" customWidth="1"/>
    <col min="10" max="12" width="22" customWidth="1"/>
    <col min="13" max="13" width="48" customWidth="1"/>
    <col min="14" max="14" width="24" customWidth="1"/>
  </cols>
  <sheetData>
    <row r="1" spans="1:14" ht="42" customHeight="1" x14ac:dyDescent="0.3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11</v>
      </c>
      <c r="N1" s="1" t="s">
        <v>31</v>
      </c>
    </row>
    <row r="2" spans="1:14" ht="38" customHeight="1" x14ac:dyDescent="0.35">
      <c r="A2" s="3" t="s">
        <v>32</v>
      </c>
      <c r="B2" s="3" t="s">
        <v>33</v>
      </c>
      <c r="C2" s="3" t="s">
        <v>34</v>
      </c>
      <c r="D2" s="3" t="s">
        <v>35</v>
      </c>
      <c r="E2" s="3">
        <v>1</v>
      </c>
      <c r="F2" s="3" t="s">
        <v>36</v>
      </c>
      <c r="G2" s="4">
        <v>35000</v>
      </c>
      <c r="H2" s="3">
        <v>12</v>
      </c>
      <c r="I2" s="4">
        <f t="shared" ref="I2:I10" si="0">E2*G2*H2</f>
        <v>420000</v>
      </c>
      <c r="J2" s="4">
        <v>420000</v>
      </c>
      <c r="K2" s="4">
        <v>0</v>
      </c>
      <c r="L2" s="4">
        <v>0</v>
      </c>
      <c r="M2" s="3" t="s">
        <v>37</v>
      </c>
      <c r="N2" s="3" t="s">
        <v>38</v>
      </c>
    </row>
    <row r="3" spans="1:14" ht="38" customHeight="1" x14ac:dyDescent="0.35">
      <c r="A3" s="3" t="s">
        <v>39</v>
      </c>
      <c r="B3" s="3" t="s">
        <v>40</v>
      </c>
      <c r="C3" s="3" t="s">
        <v>41</v>
      </c>
      <c r="D3" s="3" t="s">
        <v>42</v>
      </c>
      <c r="E3" s="3">
        <v>200</v>
      </c>
      <c r="F3" s="3" t="s">
        <v>43</v>
      </c>
      <c r="G3" s="4">
        <v>1000</v>
      </c>
      <c r="H3" s="3">
        <v>1</v>
      </c>
      <c r="I3" s="4">
        <f t="shared" si="0"/>
        <v>200000</v>
      </c>
      <c r="J3" s="4">
        <v>200000</v>
      </c>
      <c r="K3" s="4">
        <v>0</v>
      </c>
      <c r="L3" s="4">
        <v>0</v>
      </c>
      <c r="M3" s="3" t="s">
        <v>44</v>
      </c>
      <c r="N3" s="3" t="s">
        <v>45</v>
      </c>
    </row>
    <row r="4" spans="1:14" ht="38" customHeight="1" x14ac:dyDescent="0.35">
      <c r="A4" s="3" t="s">
        <v>39</v>
      </c>
      <c r="B4" s="3" t="s">
        <v>46</v>
      </c>
      <c r="C4" s="3" t="s">
        <v>41</v>
      </c>
      <c r="D4" s="3" t="s">
        <v>47</v>
      </c>
      <c r="E4" s="3">
        <v>120</v>
      </c>
      <c r="F4" s="3" t="s">
        <v>48</v>
      </c>
      <c r="G4" s="4">
        <v>2500</v>
      </c>
      <c r="H4" s="3">
        <v>1</v>
      </c>
      <c r="I4" s="4">
        <f t="shared" si="0"/>
        <v>300000</v>
      </c>
      <c r="J4" s="4">
        <v>300000</v>
      </c>
      <c r="K4" s="4">
        <v>0</v>
      </c>
      <c r="L4" s="4">
        <v>0</v>
      </c>
      <c r="M4" s="3" t="s">
        <v>49</v>
      </c>
      <c r="N4" s="3" t="s">
        <v>45</v>
      </c>
    </row>
    <row r="5" spans="1:14" ht="38" customHeight="1" x14ac:dyDescent="0.35">
      <c r="A5" s="3" t="s">
        <v>50</v>
      </c>
      <c r="B5" s="3" t="s">
        <v>51</v>
      </c>
      <c r="C5" s="3" t="s">
        <v>52</v>
      </c>
      <c r="D5" s="3" t="s">
        <v>53</v>
      </c>
      <c r="E5" s="3">
        <v>24</v>
      </c>
      <c r="F5" s="3" t="s">
        <v>54</v>
      </c>
      <c r="G5" s="4">
        <v>3000</v>
      </c>
      <c r="H5" s="3">
        <v>1</v>
      </c>
      <c r="I5" s="4">
        <f t="shared" si="0"/>
        <v>72000</v>
      </c>
      <c r="J5" s="4">
        <v>72000</v>
      </c>
      <c r="K5" s="4">
        <v>0</v>
      </c>
      <c r="L5" s="4">
        <v>0</v>
      </c>
      <c r="M5" s="3" t="s">
        <v>55</v>
      </c>
      <c r="N5" s="3" t="s">
        <v>45</v>
      </c>
    </row>
    <row r="6" spans="1:14" ht="38" customHeight="1" x14ac:dyDescent="0.35">
      <c r="A6" s="3" t="s">
        <v>56</v>
      </c>
      <c r="B6" s="3" t="s">
        <v>57</v>
      </c>
      <c r="C6" s="3" t="s">
        <v>56</v>
      </c>
      <c r="D6" s="3" t="s">
        <v>58</v>
      </c>
      <c r="E6" s="3">
        <v>12</v>
      </c>
      <c r="F6" s="3" t="s">
        <v>59</v>
      </c>
      <c r="G6" s="4">
        <v>5000</v>
      </c>
      <c r="H6" s="3">
        <v>1</v>
      </c>
      <c r="I6" s="4">
        <f t="shared" si="0"/>
        <v>60000</v>
      </c>
      <c r="J6" s="4">
        <v>60000</v>
      </c>
      <c r="K6" s="4">
        <v>0</v>
      </c>
      <c r="L6" s="4">
        <v>0</v>
      </c>
      <c r="M6" s="3" t="s">
        <v>60</v>
      </c>
      <c r="N6" s="3" t="s">
        <v>45</v>
      </c>
    </row>
    <row r="7" spans="1:14" ht="38" customHeight="1" x14ac:dyDescent="0.35">
      <c r="A7" s="3" t="s">
        <v>61</v>
      </c>
      <c r="B7" s="3" t="s">
        <v>62</v>
      </c>
      <c r="C7" s="3" t="s">
        <v>63</v>
      </c>
      <c r="D7" s="3" t="s">
        <v>64</v>
      </c>
      <c r="E7" s="3">
        <v>1</v>
      </c>
      <c r="F7" s="3" t="s">
        <v>65</v>
      </c>
      <c r="G7" s="4">
        <v>50000</v>
      </c>
      <c r="H7" s="3">
        <v>1</v>
      </c>
      <c r="I7" s="4">
        <f t="shared" si="0"/>
        <v>50000</v>
      </c>
      <c r="J7" s="4">
        <v>50000</v>
      </c>
      <c r="K7" s="4">
        <v>0</v>
      </c>
      <c r="L7" s="4">
        <v>0</v>
      </c>
      <c r="M7" s="3" t="s">
        <v>66</v>
      </c>
      <c r="N7" s="3" t="s">
        <v>45</v>
      </c>
    </row>
    <row r="8" spans="1:14" ht="38" customHeight="1" x14ac:dyDescent="0.35">
      <c r="A8" s="3" t="s">
        <v>67</v>
      </c>
      <c r="B8" s="3" t="s">
        <v>68</v>
      </c>
      <c r="C8" s="3" t="s">
        <v>69</v>
      </c>
      <c r="D8" s="3" t="s">
        <v>70</v>
      </c>
      <c r="E8" s="3">
        <v>1</v>
      </c>
      <c r="F8" s="3" t="s">
        <v>71</v>
      </c>
      <c r="G8" s="4">
        <v>100000</v>
      </c>
      <c r="H8" s="3">
        <v>1</v>
      </c>
      <c r="I8" s="4">
        <f t="shared" si="0"/>
        <v>100000</v>
      </c>
      <c r="J8" s="4">
        <v>100000</v>
      </c>
      <c r="K8" s="4">
        <v>0</v>
      </c>
      <c r="L8" s="4">
        <v>0</v>
      </c>
      <c r="M8" s="3" t="s">
        <v>72</v>
      </c>
      <c r="N8" s="3" t="s">
        <v>45</v>
      </c>
    </row>
    <row r="9" spans="1:14" ht="38" customHeight="1" x14ac:dyDescent="0.35">
      <c r="A9" s="3" t="s">
        <v>73</v>
      </c>
      <c r="B9" s="3" t="s">
        <v>74</v>
      </c>
      <c r="C9" s="3" t="s">
        <v>75</v>
      </c>
      <c r="D9" s="3" t="s">
        <v>76</v>
      </c>
      <c r="E9" s="3">
        <v>12</v>
      </c>
      <c r="F9" s="3" t="s">
        <v>59</v>
      </c>
      <c r="G9" s="4">
        <v>10000</v>
      </c>
      <c r="H9" s="3">
        <v>1</v>
      </c>
      <c r="I9" s="4">
        <f t="shared" si="0"/>
        <v>120000</v>
      </c>
      <c r="J9" s="4">
        <v>0</v>
      </c>
      <c r="K9" s="4">
        <v>120000</v>
      </c>
      <c r="L9" s="4">
        <v>0</v>
      </c>
      <c r="M9" s="3" t="s">
        <v>77</v>
      </c>
      <c r="N9" s="3" t="s">
        <v>78</v>
      </c>
    </row>
    <row r="10" spans="1:14" ht="38" customHeight="1" x14ac:dyDescent="0.35">
      <c r="A10" s="3" t="s">
        <v>79</v>
      </c>
      <c r="B10" s="3" t="s">
        <v>80</v>
      </c>
      <c r="C10" s="3" t="s">
        <v>79</v>
      </c>
      <c r="D10" s="3" t="s">
        <v>81</v>
      </c>
      <c r="E10" s="3">
        <v>1</v>
      </c>
      <c r="F10" s="3" t="s">
        <v>82</v>
      </c>
      <c r="G10" s="4">
        <v>50000</v>
      </c>
      <c r="H10" s="3">
        <v>1</v>
      </c>
      <c r="I10" s="4">
        <f t="shared" si="0"/>
        <v>50000</v>
      </c>
      <c r="J10" s="4">
        <v>0</v>
      </c>
      <c r="K10" s="4">
        <v>0</v>
      </c>
      <c r="L10" s="4">
        <v>50000</v>
      </c>
      <c r="M10" s="3" t="s">
        <v>83</v>
      </c>
      <c r="N10" s="3" t="s">
        <v>84</v>
      </c>
    </row>
    <row r="11" spans="1:14" ht="38" customHeight="1" x14ac:dyDescent="0.35">
      <c r="A11" s="5" t="s">
        <v>85</v>
      </c>
      <c r="B11" s="6"/>
      <c r="C11" s="6"/>
      <c r="D11" s="6"/>
      <c r="E11" s="6"/>
      <c r="F11" s="6"/>
      <c r="G11" s="7">
        <f t="shared" ref="G11:L11" si="1">SUM(G2:G10)</f>
        <v>256500</v>
      </c>
      <c r="H11" s="5">
        <f t="shared" si="1"/>
        <v>20</v>
      </c>
      <c r="I11" s="7">
        <f t="shared" si="1"/>
        <v>1372000</v>
      </c>
      <c r="J11" s="7">
        <f t="shared" si="1"/>
        <v>1202000</v>
      </c>
      <c r="K11" s="7">
        <f t="shared" si="1"/>
        <v>120000</v>
      </c>
      <c r="L11" s="7">
        <f t="shared" si="1"/>
        <v>50000</v>
      </c>
      <c r="M11" s="6"/>
      <c r="N11" s="6"/>
    </row>
  </sheetData>
  <autoFilter ref="A1:N10" xr:uid="{00000000-0009-0000-0000-000001000000}"/>
  <pageMargins left="0.75" right="0.75" top="1" bottom="1" header="0.5" footer="0.5"/>
  <pageSetup scale="3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3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5" width="25" customWidth="1"/>
  </cols>
  <sheetData>
    <row r="1" spans="1:5" x14ac:dyDescent="0.35">
      <c r="A1" s="1" t="s">
        <v>19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x14ac:dyDescent="0.35">
      <c r="A2" s="3" t="s">
        <v>32</v>
      </c>
      <c r="B2" s="4">
        <f>SUMIF('Project Budget'!$A:$A,A2,'Project Budget'!$I:$I)</f>
        <v>420000</v>
      </c>
      <c r="C2" s="4">
        <f>SUMIF('Project Budget'!$A:$A,A2,'Project Budget'!$J:$J)</f>
        <v>420000</v>
      </c>
      <c r="D2" s="4">
        <f>SUMIF('Project Budget'!$A:$A,A2,'Project Budget'!$K:$K)</f>
        <v>0</v>
      </c>
      <c r="E2" s="4">
        <f>SUMIF('Project Budget'!$A:$A,A2,'Project Budget'!$L:$L)</f>
        <v>0</v>
      </c>
    </row>
    <row r="3" spans="1:5" x14ac:dyDescent="0.35">
      <c r="A3" s="3" t="s">
        <v>39</v>
      </c>
      <c r="B3" s="4">
        <f>SUMIF('Project Budget'!$A:$A,A3,'Project Budget'!$I:$I)</f>
        <v>500000</v>
      </c>
      <c r="C3" s="4">
        <f>SUMIF('Project Budget'!$A:$A,A3,'Project Budget'!$J:$J)</f>
        <v>500000</v>
      </c>
      <c r="D3" s="4">
        <f>SUMIF('Project Budget'!$A:$A,A3,'Project Budget'!$K:$K)</f>
        <v>0</v>
      </c>
      <c r="E3" s="4">
        <f>SUMIF('Project Budget'!$A:$A,A3,'Project Budget'!$L:$L)</f>
        <v>0</v>
      </c>
    </row>
    <row r="4" spans="1:5" x14ac:dyDescent="0.35">
      <c r="A4" s="3" t="s">
        <v>50</v>
      </c>
      <c r="B4" s="4">
        <f>SUMIF('Project Budget'!$A:$A,A4,'Project Budget'!$I:$I)</f>
        <v>72000</v>
      </c>
      <c r="C4" s="4">
        <f>SUMIF('Project Budget'!$A:$A,A4,'Project Budget'!$J:$J)</f>
        <v>72000</v>
      </c>
      <c r="D4" s="4">
        <f>SUMIF('Project Budget'!$A:$A,A4,'Project Budget'!$K:$K)</f>
        <v>0</v>
      </c>
      <c r="E4" s="4">
        <f>SUMIF('Project Budget'!$A:$A,A4,'Project Budget'!$L:$L)</f>
        <v>0</v>
      </c>
    </row>
    <row r="5" spans="1:5" x14ac:dyDescent="0.35">
      <c r="A5" s="3" t="s">
        <v>56</v>
      </c>
      <c r="B5" s="4">
        <f>SUMIF('Project Budget'!$A:$A,A5,'Project Budget'!$I:$I)</f>
        <v>60000</v>
      </c>
      <c r="C5" s="4">
        <f>SUMIF('Project Budget'!$A:$A,A5,'Project Budget'!$J:$J)</f>
        <v>60000</v>
      </c>
      <c r="D5" s="4">
        <f>SUMIF('Project Budget'!$A:$A,A5,'Project Budget'!$K:$K)</f>
        <v>0</v>
      </c>
      <c r="E5" s="4">
        <f>SUMIF('Project Budget'!$A:$A,A5,'Project Budget'!$L:$L)</f>
        <v>0</v>
      </c>
    </row>
    <row r="6" spans="1:5" x14ac:dyDescent="0.35">
      <c r="A6" s="3" t="s">
        <v>61</v>
      </c>
      <c r="B6" s="4">
        <f>SUMIF('Project Budget'!$A:$A,A6,'Project Budget'!$I:$I)</f>
        <v>50000</v>
      </c>
      <c r="C6" s="4">
        <f>SUMIF('Project Budget'!$A:$A,A6,'Project Budget'!$J:$J)</f>
        <v>50000</v>
      </c>
      <c r="D6" s="4">
        <f>SUMIF('Project Budget'!$A:$A,A6,'Project Budget'!$K:$K)</f>
        <v>0</v>
      </c>
      <c r="E6" s="4">
        <f>SUMIF('Project Budget'!$A:$A,A6,'Project Budget'!$L:$L)</f>
        <v>0</v>
      </c>
    </row>
    <row r="7" spans="1:5" x14ac:dyDescent="0.35">
      <c r="A7" s="3" t="s">
        <v>67</v>
      </c>
      <c r="B7" s="4">
        <f>SUMIF('Project Budget'!$A:$A,A7,'Project Budget'!$I:$I)</f>
        <v>100000</v>
      </c>
      <c r="C7" s="4">
        <f>SUMIF('Project Budget'!$A:$A,A7,'Project Budget'!$J:$J)</f>
        <v>100000</v>
      </c>
      <c r="D7" s="4">
        <f>SUMIF('Project Budget'!$A:$A,A7,'Project Budget'!$K:$K)</f>
        <v>0</v>
      </c>
      <c r="E7" s="4">
        <f>SUMIF('Project Budget'!$A:$A,A7,'Project Budget'!$L:$L)</f>
        <v>0</v>
      </c>
    </row>
    <row r="8" spans="1:5" x14ac:dyDescent="0.35">
      <c r="A8" s="3" t="s">
        <v>73</v>
      </c>
      <c r="B8" s="4">
        <f>SUMIF('Project Budget'!$A:$A,A8,'Project Budget'!$I:$I)</f>
        <v>120000</v>
      </c>
      <c r="C8" s="4">
        <f>SUMIF('Project Budget'!$A:$A,A8,'Project Budget'!$J:$J)</f>
        <v>0</v>
      </c>
      <c r="D8" s="4">
        <f>SUMIF('Project Budget'!$A:$A,A8,'Project Budget'!$K:$K)</f>
        <v>120000</v>
      </c>
      <c r="E8" s="4">
        <f>SUMIF('Project Budget'!$A:$A,A8,'Project Budget'!$L:$L)</f>
        <v>0</v>
      </c>
    </row>
    <row r="9" spans="1:5" x14ac:dyDescent="0.35">
      <c r="A9" s="3" t="s">
        <v>79</v>
      </c>
      <c r="B9" s="4">
        <f>SUMIF('Project Budget'!$A:$A,A9,'Project Budget'!$I:$I)</f>
        <v>50000</v>
      </c>
      <c r="C9" s="4">
        <f>SUMIF('Project Budget'!$A:$A,A9,'Project Budget'!$J:$J)</f>
        <v>0</v>
      </c>
      <c r="D9" s="4">
        <f>SUMIF('Project Budget'!$A:$A,A9,'Project Budget'!$K:$K)</f>
        <v>0</v>
      </c>
      <c r="E9" s="4">
        <f>SUMIF('Project Budget'!$A:$A,A9,'Project Budget'!$L:$L)</f>
        <v>50000</v>
      </c>
    </row>
    <row r="10" spans="1:5" x14ac:dyDescent="0.35">
      <c r="A10" s="5" t="s">
        <v>85</v>
      </c>
      <c r="B10" s="7">
        <f>SUM(B2:B9)</f>
        <v>1372000</v>
      </c>
      <c r="C10" s="7">
        <f>SUM(C2:C9)</f>
        <v>1202000</v>
      </c>
      <c r="D10" s="7">
        <f>SUM(D2:D9)</f>
        <v>120000</v>
      </c>
      <c r="E10" s="7">
        <f>SUM(E2:E9)</f>
        <v>50000</v>
      </c>
    </row>
    <row r="12" spans="1:5" x14ac:dyDescent="0.35">
      <c r="A12" s="3" t="s">
        <v>86</v>
      </c>
      <c r="B12" s="3">
        <f>B10-(C10+D10+E10)</f>
        <v>0</v>
      </c>
    </row>
    <row r="13" spans="1:5" ht="29" x14ac:dyDescent="0.35">
      <c r="A13" s="3" t="s">
        <v>87</v>
      </c>
      <c r="B13" s="3" t="s">
        <v>88</v>
      </c>
    </row>
  </sheetData>
  <pageMargins left="0.75" right="0.75" top="1" bottom="1" header="0.5" footer="0.5"/>
  <pageSetup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7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" customWidth="1"/>
    <col min="2" max="2" width="28" customWidth="1"/>
    <col min="3" max="3" width="38" customWidth="1"/>
    <col min="4" max="4" width="65" customWidth="1"/>
  </cols>
  <sheetData>
    <row r="1" spans="1:4" x14ac:dyDescent="0.35">
      <c r="A1" s="1" t="s">
        <v>19</v>
      </c>
      <c r="B1" s="1" t="s">
        <v>89</v>
      </c>
      <c r="C1" s="1" t="s">
        <v>90</v>
      </c>
      <c r="D1" s="1" t="s">
        <v>11</v>
      </c>
    </row>
    <row r="2" spans="1:4" ht="29" x14ac:dyDescent="0.35">
      <c r="A2" s="3" t="s">
        <v>32</v>
      </c>
      <c r="B2" s="3" t="s">
        <v>33</v>
      </c>
      <c r="C2" s="3" t="s">
        <v>91</v>
      </c>
      <c r="D2" s="3" t="s">
        <v>92</v>
      </c>
    </row>
    <row r="3" spans="1:4" x14ac:dyDescent="0.35">
      <c r="A3" s="3" t="s">
        <v>39</v>
      </c>
      <c r="B3" s="3" t="s">
        <v>40</v>
      </c>
      <c r="C3" s="3" t="s">
        <v>93</v>
      </c>
      <c r="D3" s="3" t="s">
        <v>94</v>
      </c>
    </row>
    <row r="4" spans="1:4" x14ac:dyDescent="0.35">
      <c r="A4" s="3" t="s">
        <v>39</v>
      </c>
      <c r="B4" s="3" t="s">
        <v>46</v>
      </c>
      <c r="C4" s="3" t="s">
        <v>95</v>
      </c>
      <c r="D4" s="3" t="s">
        <v>96</v>
      </c>
    </row>
    <row r="5" spans="1:4" x14ac:dyDescent="0.35">
      <c r="A5" s="3" t="s">
        <v>50</v>
      </c>
      <c r="B5" s="3" t="s">
        <v>51</v>
      </c>
      <c r="C5" s="3" t="s">
        <v>97</v>
      </c>
      <c r="D5" s="3" t="s">
        <v>98</v>
      </c>
    </row>
    <row r="6" spans="1:4" x14ac:dyDescent="0.35">
      <c r="A6" s="3" t="s">
        <v>56</v>
      </c>
      <c r="B6" s="3" t="s">
        <v>57</v>
      </c>
      <c r="C6" s="3" t="s">
        <v>99</v>
      </c>
      <c r="D6" s="3" t="s">
        <v>100</v>
      </c>
    </row>
    <row r="7" spans="1:4" x14ac:dyDescent="0.35">
      <c r="A7" s="3" t="s">
        <v>61</v>
      </c>
      <c r="B7" s="3" t="s">
        <v>62</v>
      </c>
      <c r="C7" s="3" t="s">
        <v>101</v>
      </c>
      <c r="D7" s="3" t="s">
        <v>102</v>
      </c>
    </row>
  </sheetData>
  <pageMargins left="0.75" right="0.75" top="1" bottom="1" header="0.5" footer="0.5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Project Budget</vt:lpstr>
      <vt:lpstr>Budget Summary</vt:lpstr>
      <vt:lpstr>Budget Narrative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suresh pakki6</cp:lastModifiedBy>
  <dcterms:created xsi:type="dcterms:W3CDTF">2026-09-17T14:28:27Z</dcterms:created>
  <dcterms:modified xsi:type="dcterms:W3CDTF">2026-09-18T05:09:31Z</dcterms:modified>
</cp:coreProperties>
</file>